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 учебный год\для сайт\"/>
    </mc:Choice>
  </mc:AlternateContent>
  <bookViews>
    <workbookView xWindow="480" yWindow="390" windowWidth="8235" windowHeight="5895" tabRatio="906"/>
  </bookViews>
  <sheets>
    <sheet name="25062020 (2)" sheetId="19" r:id="rId1"/>
    <sheet name="Лист1" sheetId="18" r:id="rId2"/>
  </sheets>
  <definedNames>
    <definedName name="_xlnm.Print_Area" localSheetId="0">'25062020 (2)'!$A$1:$O$30</definedName>
  </definedNames>
  <calcPr calcId="162913"/>
</workbook>
</file>

<file path=xl/calcChain.xml><?xml version="1.0" encoding="utf-8"?>
<calcChain xmlns="http://schemas.openxmlformats.org/spreadsheetml/2006/main">
  <c r="K29" i="19" l="1"/>
  <c r="J29" i="19"/>
  <c r="I29" i="19"/>
  <c r="H29" i="19"/>
  <c r="M29" i="19"/>
  <c r="G29" i="19"/>
  <c r="F29" i="19"/>
  <c r="N29" i="19"/>
  <c r="E29" i="19"/>
  <c r="O28" i="19"/>
  <c r="N28" i="19"/>
  <c r="M28" i="19"/>
  <c r="L28" i="19"/>
  <c r="O27" i="19"/>
  <c r="N27" i="19"/>
  <c r="M27" i="19"/>
  <c r="L27" i="19"/>
  <c r="O26" i="19"/>
  <c r="N26" i="19"/>
  <c r="M26" i="19"/>
  <c r="L26" i="19"/>
  <c r="O25" i="19"/>
  <c r="N25" i="19"/>
  <c r="M25" i="19"/>
  <c r="L25" i="19"/>
  <c r="O24" i="19"/>
  <c r="N24" i="19"/>
  <c r="M24" i="19"/>
  <c r="L24" i="19"/>
  <c r="O23" i="19"/>
  <c r="N23" i="19"/>
  <c r="M23" i="19"/>
  <c r="L23" i="19"/>
  <c r="O22" i="19"/>
  <c r="N22" i="19"/>
  <c r="M22" i="19"/>
  <c r="L22" i="19"/>
  <c r="O21" i="19"/>
  <c r="N21" i="19"/>
  <c r="M21" i="19"/>
  <c r="L21" i="19"/>
  <c r="O20" i="19"/>
  <c r="N20" i="19"/>
  <c r="M20" i="19"/>
  <c r="L20" i="19"/>
  <c r="O19" i="19"/>
  <c r="N19" i="19"/>
  <c r="M19" i="19"/>
  <c r="L19" i="19"/>
  <c r="O18" i="19"/>
  <c r="N18" i="19"/>
  <c r="M18" i="19"/>
  <c r="L18" i="19"/>
  <c r="O17" i="19"/>
  <c r="N17" i="19"/>
  <c r="M17" i="19"/>
  <c r="L17" i="19"/>
  <c r="O16" i="19"/>
  <c r="N16" i="19"/>
  <c r="M16" i="19"/>
  <c r="L16" i="19"/>
  <c r="O15" i="19"/>
  <c r="N15" i="19"/>
  <c r="M15" i="19"/>
  <c r="L15" i="19"/>
  <c r="O14" i="19"/>
  <c r="N14" i="19"/>
  <c r="M14" i="19"/>
  <c r="L14" i="19"/>
  <c r="O13" i="19"/>
  <c r="N13" i="19"/>
  <c r="M13" i="19"/>
  <c r="L13" i="19"/>
  <c r="O12" i="19"/>
  <c r="N12" i="19"/>
  <c r="M12" i="19"/>
  <c r="L12" i="19"/>
  <c r="O11" i="19"/>
  <c r="N11" i="19"/>
  <c r="M11" i="19"/>
  <c r="L11" i="19"/>
  <c r="O10" i="19"/>
  <c r="N10" i="19"/>
  <c r="M10" i="19"/>
  <c r="L10" i="19"/>
  <c r="O9" i="19"/>
  <c r="N9" i="19"/>
  <c r="M9" i="19"/>
  <c r="L9" i="19"/>
  <c r="O8" i="19"/>
  <c r="N8" i="19"/>
  <c r="M8" i="19"/>
  <c r="L8" i="19"/>
  <c r="L29" i="19"/>
  <c r="O29" i="19"/>
</calcChain>
</file>

<file path=xl/sharedStrings.xml><?xml version="1.0" encoding="utf-8"?>
<sst xmlns="http://schemas.openxmlformats.org/spreadsheetml/2006/main" count="48" uniqueCount="48">
  <si>
    <t>Топтар</t>
  </si>
  <si>
    <t>Тапсырғандардың  ішінде</t>
  </si>
  <si>
    <t>"4-5"</t>
  </si>
  <si>
    <t>аралас</t>
  </si>
  <si>
    <t>"2"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</si>
  <si>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</si>
  <si>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</si>
  <si>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</si>
  <si>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</si>
  <si>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</si>
  <si>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>Тек "5"</t>
  </si>
  <si>
    <t xml:space="preserve">орташа балл </t>
  </si>
  <si>
    <t>рет саны</t>
  </si>
  <si>
    <t>Жиынтығы/ бюджет/:</t>
  </si>
  <si>
    <t xml:space="preserve">Директордың оқу ісі жөніндегі орынбасары                                             С Анарбекова </t>
  </si>
  <si>
    <t>оқу жыл басындағы оқушылар саны</t>
  </si>
  <si>
    <t>1 ақпан айы оқушы саны</t>
  </si>
  <si>
    <t>Бюджет топтары</t>
  </si>
  <si>
    <t>0902"Электрмен қамтамасыз ету"</t>
  </si>
  <si>
    <t>1201  "Автомобиль транспортын техникалық қызмет көрсету және жөндеу</t>
  </si>
  <si>
    <t>1305"Ақпараттық жүйелер"</t>
  </si>
  <si>
    <t>1401.002 "Үймәреттер мен ғимараттар салу және пайдалану"</t>
  </si>
  <si>
    <t>1405.002 "Газ жүйелері мен жабдықтарды монтаждау және пайдалану"</t>
  </si>
  <si>
    <t>0707-17-9 б</t>
  </si>
  <si>
    <t>0816-17-9 б</t>
  </si>
  <si>
    <t>1201-17-9 б</t>
  </si>
  <si>
    <t>1305-17-9 б</t>
  </si>
  <si>
    <t>1401-17-9 б</t>
  </si>
  <si>
    <t>1405-17-9 б</t>
  </si>
  <si>
    <t xml:space="preserve">0816000 Химиялық технология және өндіріс </t>
  </si>
  <si>
    <t>0816-18-9 б</t>
  </si>
  <si>
    <t>0902-18-9 б</t>
  </si>
  <si>
    <t>1201-18-9 б</t>
  </si>
  <si>
    <t>1305-18-9 б</t>
  </si>
  <si>
    <t>1401-18-9 б</t>
  </si>
  <si>
    <t>1405-18-9 б</t>
  </si>
  <si>
    <t>0816-18-11 б</t>
  </si>
  <si>
    <t>0707 00Тау кен электромеханикалық жабдықтарына техникалық қызмет көрсету және жөндеу</t>
  </si>
  <si>
    <t>Қосымша № 5</t>
  </si>
  <si>
    <t>0816-19-9 б</t>
  </si>
  <si>
    <t>0902-19-9 б</t>
  </si>
  <si>
    <t>1201-19-9 б</t>
  </si>
  <si>
    <t>1405-19-9 б</t>
  </si>
  <si>
    <t>0902-20-9 б</t>
  </si>
  <si>
    <t>1201-20-9 б</t>
  </si>
  <si>
    <t>1401-20-9 б</t>
  </si>
  <si>
    <t>1305-20-9 б</t>
  </si>
  <si>
    <t>Күндізгі бөлім студенттердің  2020- 2021 оқу жылындағы 1 семестр бойынша                                                                                                           оқу үлгерімі мен сапасы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</si>
</sst>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abSelected="1" zoomScaleNormal="100" zoomScaleSheetLayoutView="100" workbookViewId="0">
      <pane xSplit="5" ySplit="7" topLeftCell="F17" activePane="bottomRight" state="frozen"/>
      <selection pane="topRight" activeCell="F1" sqref="F1"/>
      <selection pane="bottomLeft" activeCell="A11" sqref="A11"/>
      <selection pane="bottomRight" activeCell="M29" sqref="M29"/>
    </sheetView>
  </sheetViews>
  <sheetFormatPr defaultRowHeight="15.75" x14ac:dyDescent="0.25"/>
  <cols>
    <col min="1" max="1" width="6.5703125" customWidth="1"/>
    <col min="2" max="2" width="5" style="12" customWidth="1"/>
    <col min="3" max="3" width="50.85546875" style="12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M1" s="1" t="s">
        <v>38</v>
      </c>
      <c r="O1" s="2"/>
    </row>
    <row r="2" spans="2:15" s="1" customFormat="1" ht="35.25" customHeight="1" x14ac:dyDescent="0.25">
      <c r="B2" s="10"/>
      <c r="C2" s="23" t="s">
        <v>47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8"/>
    </row>
    <row r="3" spans="2:15" s="1" customFormat="1" ht="8.25" customHeight="1" x14ac:dyDescent="0.25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s="1" customFormat="1" ht="18.75" customHeight="1" x14ac:dyDescent="0.25">
      <c r="B4" s="21" t="s">
        <v>12</v>
      </c>
      <c r="C4" s="21" t="s">
        <v>6</v>
      </c>
      <c r="D4" s="21" t="s">
        <v>0</v>
      </c>
      <c r="E4" s="24" t="s">
        <v>15</v>
      </c>
      <c r="F4" s="24" t="s">
        <v>5</v>
      </c>
      <c r="G4" s="21" t="s">
        <v>1</v>
      </c>
      <c r="H4" s="21"/>
      <c r="I4" s="21"/>
      <c r="J4" s="21"/>
      <c r="K4" s="21"/>
      <c r="L4" s="21" t="s">
        <v>8</v>
      </c>
      <c r="M4" s="21" t="s">
        <v>9</v>
      </c>
      <c r="N4" s="21" t="s">
        <v>16</v>
      </c>
      <c r="O4" s="21" t="s">
        <v>11</v>
      </c>
    </row>
    <row r="5" spans="2:15" s="1" customFormat="1" ht="72.75" customHeight="1" x14ac:dyDescent="0.25">
      <c r="B5" s="21"/>
      <c r="C5" s="21"/>
      <c r="D5" s="21"/>
      <c r="E5" s="24"/>
      <c r="F5" s="24"/>
      <c r="G5" s="3" t="s">
        <v>10</v>
      </c>
      <c r="H5" s="3" t="s">
        <v>2</v>
      </c>
      <c r="I5" s="3" t="s">
        <v>3</v>
      </c>
      <c r="J5" s="3" t="s">
        <v>4</v>
      </c>
      <c r="K5" s="3" t="s">
        <v>7</v>
      </c>
      <c r="L5" s="21"/>
      <c r="M5" s="21"/>
      <c r="N5" s="21"/>
      <c r="O5" s="21"/>
    </row>
    <row r="6" spans="2:15" s="1" customFormat="1" ht="18" customHeight="1" x14ac:dyDescent="0.25">
      <c r="B6" s="4"/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</row>
    <row r="7" spans="2:15" s="1" customFormat="1" ht="15.75" customHeight="1" x14ac:dyDescent="0.25">
      <c r="B7" s="4"/>
      <c r="C7" s="5"/>
      <c r="D7" s="5"/>
      <c r="E7" s="5"/>
      <c r="F7" s="22" t="s">
        <v>17</v>
      </c>
      <c r="G7" s="22"/>
      <c r="H7" s="22"/>
      <c r="I7" s="22"/>
      <c r="J7" s="22"/>
      <c r="K7" s="22"/>
      <c r="L7" s="5"/>
      <c r="M7" s="5"/>
      <c r="N7" s="5"/>
      <c r="O7" s="5"/>
    </row>
    <row r="8" spans="2:15" s="1" customFormat="1" ht="23.25" customHeight="1" x14ac:dyDescent="0.25">
      <c r="B8" s="5">
        <v>1</v>
      </c>
      <c r="C8" s="18" t="s">
        <v>37</v>
      </c>
      <c r="D8" s="4" t="s">
        <v>23</v>
      </c>
      <c r="E8" s="5">
        <v>13</v>
      </c>
      <c r="F8" s="13">
        <v>13</v>
      </c>
      <c r="G8" s="5"/>
      <c r="H8" s="5">
        <v>7</v>
      </c>
      <c r="I8" s="5">
        <v>6</v>
      </c>
      <c r="J8" s="5"/>
      <c r="K8" s="5"/>
      <c r="L8" s="6">
        <f>SUM((G8+H8+I8)/F8*100)</f>
        <v>100</v>
      </c>
      <c r="M8" s="6">
        <f>SUM((G8+H8)/F8*100)</f>
        <v>53.846153846153847</v>
      </c>
      <c r="N8" s="7">
        <f>F8</f>
        <v>13</v>
      </c>
      <c r="O8" s="6">
        <f>(G8*5+H8*4+I8*3+J8*2)/F8</f>
        <v>3.5384615384615383</v>
      </c>
    </row>
    <row r="9" spans="2:15" s="1" customFormat="1" ht="15" customHeight="1" x14ac:dyDescent="0.25">
      <c r="B9" s="5">
        <v>3</v>
      </c>
      <c r="C9" s="25" t="s">
        <v>29</v>
      </c>
      <c r="D9" s="10" t="s">
        <v>39</v>
      </c>
      <c r="E9" s="5">
        <v>20</v>
      </c>
      <c r="F9" s="13">
        <v>20</v>
      </c>
      <c r="G9" s="19">
        <v>1</v>
      </c>
      <c r="H9" s="5">
        <v>6</v>
      </c>
      <c r="I9" s="5">
        <v>13</v>
      </c>
      <c r="J9" s="5"/>
      <c r="K9" s="5"/>
      <c r="L9" s="6">
        <f t="shared" ref="L9:L28" si="0">SUM((G9+H9+I9)/F9*100)</f>
        <v>100</v>
      </c>
      <c r="M9" s="6">
        <f t="shared" ref="M9:M28" si="1">SUM((G9+H9)/F9*100)</f>
        <v>35</v>
      </c>
      <c r="N9" s="7">
        <f t="shared" ref="N9:N28" si="2">F9</f>
        <v>20</v>
      </c>
      <c r="O9" s="6">
        <f t="shared" ref="O9:O28" si="3">(G9*5+H9*4+I9*3+J9*2)/F9</f>
        <v>3.4</v>
      </c>
    </row>
    <row r="10" spans="2:15" s="1" customFormat="1" ht="15" customHeight="1" x14ac:dyDescent="0.25">
      <c r="B10" s="5">
        <v>4</v>
      </c>
      <c r="C10" s="26"/>
      <c r="D10" s="4" t="s">
        <v>30</v>
      </c>
      <c r="E10" s="5">
        <v>24</v>
      </c>
      <c r="F10" s="13">
        <v>24</v>
      </c>
      <c r="G10" s="5">
        <v>1</v>
      </c>
      <c r="H10" s="5">
        <v>20</v>
      </c>
      <c r="I10" s="5">
        <v>3</v>
      </c>
      <c r="J10" s="5"/>
      <c r="K10" s="5"/>
      <c r="L10" s="6">
        <f t="shared" si="0"/>
        <v>100</v>
      </c>
      <c r="M10" s="6">
        <f t="shared" si="1"/>
        <v>87.5</v>
      </c>
      <c r="N10" s="7">
        <f t="shared" si="2"/>
        <v>24</v>
      </c>
      <c r="O10" s="6">
        <f t="shared" si="3"/>
        <v>3.9166666666666665</v>
      </c>
    </row>
    <row r="11" spans="2:15" s="1" customFormat="1" ht="15" customHeight="1" x14ac:dyDescent="0.25">
      <c r="B11" s="5">
        <v>5</v>
      </c>
      <c r="C11" s="26"/>
      <c r="D11" s="10" t="s">
        <v>36</v>
      </c>
      <c r="E11" s="5">
        <v>20</v>
      </c>
      <c r="F11" s="13">
        <v>20</v>
      </c>
      <c r="G11" s="5">
        <v>2</v>
      </c>
      <c r="H11" s="5">
        <v>18</v>
      </c>
      <c r="I11" s="5"/>
      <c r="J11" s="5"/>
      <c r="K11" s="5"/>
      <c r="L11" s="6">
        <f t="shared" si="0"/>
        <v>100</v>
      </c>
      <c r="M11" s="6">
        <f t="shared" si="1"/>
        <v>100</v>
      </c>
      <c r="N11" s="7">
        <f t="shared" si="2"/>
        <v>20</v>
      </c>
      <c r="O11" s="6">
        <f t="shared" si="3"/>
        <v>4.0999999999999996</v>
      </c>
    </row>
    <row r="12" spans="2:15" s="1" customFormat="1" ht="15" customHeight="1" x14ac:dyDescent="0.25">
      <c r="B12" s="5">
        <v>6</v>
      </c>
      <c r="C12" s="26"/>
      <c r="D12" s="4" t="s">
        <v>24</v>
      </c>
      <c r="E12" s="5">
        <v>18</v>
      </c>
      <c r="F12" s="13">
        <v>18</v>
      </c>
      <c r="G12" s="5">
        <v>4</v>
      </c>
      <c r="H12" s="5">
        <v>14</v>
      </c>
      <c r="I12" s="5"/>
      <c r="J12" s="5"/>
      <c r="K12" s="5"/>
      <c r="L12" s="6">
        <f t="shared" si="0"/>
        <v>100</v>
      </c>
      <c r="M12" s="6">
        <f t="shared" si="1"/>
        <v>100</v>
      </c>
      <c r="N12" s="7">
        <f t="shared" si="2"/>
        <v>18</v>
      </c>
      <c r="O12" s="6">
        <f t="shared" si="3"/>
        <v>4.2222222222222223</v>
      </c>
    </row>
    <row r="13" spans="2:15" s="1" customFormat="1" ht="15" customHeight="1" x14ac:dyDescent="0.25">
      <c r="B13" s="5">
        <v>8</v>
      </c>
      <c r="C13" s="25" t="s">
        <v>18</v>
      </c>
      <c r="D13" s="4" t="s">
        <v>43</v>
      </c>
      <c r="E13" s="1">
        <v>20</v>
      </c>
      <c r="F13" s="13">
        <v>20</v>
      </c>
      <c r="G13" s="5"/>
      <c r="H13" s="5">
        <v>17</v>
      </c>
      <c r="I13" s="5">
        <v>2</v>
      </c>
      <c r="J13" s="5"/>
      <c r="K13" s="5"/>
      <c r="L13" s="6">
        <f t="shared" si="0"/>
        <v>95</v>
      </c>
      <c r="M13" s="6">
        <f t="shared" si="1"/>
        <v>85</v>
      </c>
      <c r="N13" s="7">
        <f t="shared" si="2"/>
        <v>20</v>
      </c>
      <c r="O13" s="6">
        <f t="shared" si="3"/>
        <v>3.7</v>
      </c>
    </row>
    <row r="14" spans="2:15" s="1" customFormat="1" ht="15" customHeight="1" x14ac:dyDescent="0.25">
      <c r="B14" s="5"/>
      <c r="C14" s="26"/>
      <c r="D14" s="4" t="s">
        <v>40</v>
      </c>
      <c r="E14" s="5">
        <v>20</v>
      </c>
      <c r="F14" s="13">
        <v>20</v>
      </c>
      <c r="G14" s="5">
        <v>2</v>
      </c>
      <c r="H14" s="5">
        <v>3</v>
      </c>
      <c r="I14" s="5">
        <v>15</v>
      </c>
      <c r="J14" s="5"/>
      <c r="K14" s="5"/>
      <c r="L14" s="6">
        <f t="shared" si="0"/>
        <v>100</v>
      </c>
      <c r="M14" s="6">
        <f t="shared" si="1"/>
        <v>25</v>
      </c>
      <c r="N14" s="7">
        <f t="shared" si="2"/>
        <v>20</v>
      </c>
      <c r="O14" s="6">
        <f t="shared" si="3"/>
        <v>3.35</v>
      </c>
    </row>
    <row r="15" spans="2:15" s="1" customFormat="1" ht="15" customHeight="1" x14ac:dyDescent="0.25">
      <c r="B15" s="5">
        <v>9</v>
      </c>
      <c r="C15" s="28"/>
      <c r="D15" s="4" t="s">
        <v>31</v>
      </c>
      <c r="E15" s="5">
        <v>12</v>
      </c>
      <c r="F15" s="13">
        <v>12</v>
      </c>
      <c r="G15" s="5"/>
      <c r="H15" s="5">
        <v>9</v>
      </c>
      <c r="I15" s="5">
        <v>6</v>
      </c>
      <c r="J15" s="5"/>
      <c r="K15" s="5"/>
      <c r="L15" s="6">
        <f t="shared" si="0"/>
        <v>125</v>
      </c>
      <c r="M15" s="6">
        <f t="shared" si="1"/>
        <v>75</v>
      </c>
      <c r="N15" s="7">
        <f t="shared" si="2"/>
        <v>12</v>
      </c>
      <c r="O15" s="6">
        <f t="shared" si="3"/>
        <v>4.5</v>
      </c>
    </row>
    <row r="16" spans="2:15" s="1" customFormat="1" ht="15" customHeight="1" x14ac:dyDescent="0.25">
      <c r="B16" s="5">
        <v>11</v>
      </c>
      <c r="C16" s="29" t="s">
        <v>19</v>
      </c>
      <c r="D16" s="10" t="s">
        <v>44</v>
      </c>
      <c r="E16" s="5">
        <v>20</v>
      </c>
      <c r="F16" s="13">
        <v>19</v>
      </c>
      <c r="G16" s="5"/>
      <c r="H16" s="5">
        <v>7</v>
      </c>
      <c r="I16" s="5">
        <v>12</v>
      </c>
      <c r="J16" s="5"/>
      <c r="K16" s="5"/>
      <c r="L16" s="6">
        <f t="shared" si="0"/>
        <v>100</v>
      </c>
      <c r="M16" s="6">
        <f t="shared" si="1"/>
        <v>36.84210526315789</v>
      </c>
      <c r="N16" s="7">
        <f t="shared" si="2"/>
        <v>19</v>
      </c>
      <c r="O16" s="6">
        <f t="shared" si="3"/>
        <v>3.3684210526315788</v>
      </c>
    </row>
    <row r="17" spans="2:15" s="1" customFormat="1" ht="15" customHeight="1" x14ac:dyDescent="0.25">
      <c r="B17" s="5"/>
      <c r="C17" s="30"/>
      <c r="D17" s="10" t="s">
        <v>41</v>
      </c>
      <c r="E17" s="5">
        <v>20</v>
      </c>
      <c r="F17" s="13">
        <v>20</v>
      </c>
      <c r="G17" s="5"/>
      <c r="H17" s="5">
        <v>4</v>
      </c>
      <c r="I17" s="5">
        <v>16</v>
      </c>
      <c r="J17" s="5"/>
      <c r="K17" s="5"/>
      <c r="L17" s="6">
        <f t="shared" si="0"/>
        <v>100</v>
      </c>
      <c r="M17" s="6">
        <f t="shared" si="1"/>
        <v>20</v>
      </c>
      <c r="N17" s="7">
        <f t="shared" si="2"/>
        <v>20</v>
      </c>
      <c r="O17" s="6">
        <f t="shared" si="3"/>
        <v>3.2</v>
      </c>
    </row>
    <row r="18" spans="2:15" s="1" customFormat="1" ht="15" customHeight="1" x14ac:dyDescent="0.25">
      <c r="B18" s="5">
        <v>12</v>
      </c>
      <c r="C18" s="28"/>
      <c r="D18" s="4" t="s">
        <v>32</v>
      </c>
      <c r="E18" s="5">
        <v>17</v>
      </c>
      <c r="F18" s="13">
        <v>17</v>
      </c>
      <c r="G18" s="5"/>
      <c r="H18" s="5">
        <v>5</v>
      </c>
      <c r="I18" s="5">
        <v>12</v>
      </c>
      <c r="J18" s="5"/>
      <c r="K18" s="5"/>
      <c r="L18" s="6">
        <f t="shared" si="0"/>
        <v>100</v>
      </c>
      <c r="M18" s="6">
        <f t="shared" si="1"/>
        <v>29.411764705882355</v>
      </c>
      <c r="N18" s="7">
        <f t="shared" si="2"/>
        <v>17</v>
      </c>
      <c r="O18" s="6">
        <f t="shared" si="3"/>
        <v>3.2941176470588234</v>
      </c>
    </row>
    <row r="19" spans="2:15" s="1" customFormat="1" ht="15" customHeight="1" x14ac:dyDescent="0.25">
      <c r="B19" s="5">
        <v>13</v>
      </c>
      <c r="C19" s="31"/>
      <c r="D19" s="4" t="s">
        <v>25</v>
      </c>
      <c r="E19" s="5">
        <v>8</v>
      </c>
      <c r="F19" s="13">
        <v>8</v>
      </c>
      <c r="G19" s="5"/>
      <c r="H19" s="5">
        <v>8</v>
      </c>
      <c r="I19" s="5"/>
      <c r="J19" s="5"/>
      <c r="K19" s="5"/>
      <c r="L19" s="6">
        <f t="shared" si="0"/>
        <v>100</v>
      </c>
      <c r="M19" s="6">
        <f t="shared" si="1"/>
        <v>100</v>
      </c>
      <c r="N19" s="7">
        <f t="shared" si="2"/>
        <v>8</v>
      </c>
      <c r="O19" s="6">
        <f t="shared" si="3"/>
        <v>4</v>
      </c>
    </row>
    <row r="20" spans="2:15" s="1" customFormat="1" ht="20.25" customHeight="1" x14ac:dyDescent="0.25">
      <c r="B20" s="5">
        <v>14</v>
      </c>
      <c r="C20" s="21" t="s">
        <v>20</v>
      </c>
      <c r="D20" s="10" t="s">
        <v>46</v>
      </c>
      <c r="E20" s="5">
        <v>22</v>
      </c>
      <c r="F20" s="13">
        <v>22</v>
      </c>
      <c r="G20" s="5"/>
      <c r="H20" s="5">
        <v>20</v>
      </c>
      <c r="I20" s="5">
        <v>0</v>
      </c>
      <c r="J20" s="5"/>
      <c r="K20" s="5"/>
      <c r="L20" s="6">
        <f t="shared" si="0"/>
        <v>90.909090909090907</v>
      </c>
      <c r="M20" s="6">
        <f t="shared" si="1"/>
        <v>90.909090909090907</v>
      </c>
      <c r="N20" s="7">
        <f t="shared" si="2"/>
        <v>22</v>
      </c>
      <c r="O20" s="6">
        <f t="shared" si="3"/>
        <v>3.6363636363636362</v>
      </c>
    </row>
    <row r="21" spans="2:15" s="1" customFormat="1" ht="20.25" customHeight="1" x14ac:dyDescent="0.25">
      <c r="B21" s="5"/>
      <c r="C21" s="21"/>
      <c r="D21" s="10" t="s">
        <v>33</v>
      </c>
      <c r="E21" s="5">
        <v>20</v>
      </c>
      <c r="F21" s="13">
        <v>20</v>
      </c>
      <c r="G21" s="5">
        <v>1</v>
      </c>
      <c r="H21" s="5">
        <v>19</v>
      </c>
      <c r="I21" s="5">
        <v>0</v>
      </c>
      <c r="J21" s="5"/>
      <c r="K21" s="5"/>
      <c r="L21" s="6">
        <f t="shared" si="0"/>
        <v>100</v>
      </c>
      <c r="M21" s="6">
        <f t="shared" si="1"/>
        <v>100</v>
      </c>
      <c r="N21" s="7">
        <f t="shared" si="2"/>
        <v>20</v>
      </c>
      <c r="O21" s="6">
        <f t="shared" si="3"/>
        <v>4.05</v>
      </c>
    </row>
    <row r="22" spans="2:15" s="1" customFormat="1" ht="24" customHeight="1" x14ac:dyDescent="0.25">
      <c r="B22" s="5">
        <v>15</v>
      </c>
      <c r="C22" s="21"/>
      <c r="D22" s="4" t="s">
        <v>26</v>
      </c>
      <c r="E22" s="5">
        <v>15</v>
      </c>
      <c r="F22" s="13">
        <v>15</v>
      </c>
      <c r="G22" s="5"/>
      <c r="H22" s="5">
        <v>14</v>
      </c>
      <c r="I22" s="5">
        <v>1</v>
      </c>
      <c r="J22" s="5"/>
      <c r="K22" s="5"/>
      <c r="L22" s="6">
        <f t="shared" si="0"/>
        <v>100</v>
      </c>
      <c r="M22" s="6">
        <f t="shared" si="1"/>
        <v>93.333333333333329</v>
      </c>
      <c r="N22" s="7">
        <f t="shared" si="2"/>
        <v>15</v>
      </c>
      <c r="O22" s="6">
        <f t="shared" si="3"/>
        <v>3.9333333333333331</v>
      </c>
    </row>
    <row r="23" spans="2:15" s="1" customFormat="1" ht="18" customHeight="1" x14ac:dyDescent="0.25">
      <c r="B23" s="5">
        <v>16</v>
      </c>
      <c r="C23" s="25" t="s">
        <v>21</v>
      </c>
      <c r="D23" s="4" t="s">
        <v>45</v>
      </c>
      <c r="E23" s="10">
        <v>20</v>
      </c>
      <c r="F23" s="13">
        <v>19</v>
      </c>
      <c r="G23" s="5"/>
      <c r="H23" s="5">
        <v>14</v>
      </c>
      <c r="I23" s="5">
        <v>4</v>
      </c>
      <c r="J23" s="5"/>
      <c r="K23" s="5"/>
      <c r="L23" s="6">
        <f t="shared" si="0"/>
        <v>94.73684210526315</v>
      </c>
      <c r="M23" s="6">
        <f t="shared" si="1"/>
        <v>73.68421052631578</v>
      </c>
      <c r="N23" s="7">
        <f t="shared" si="2"/>
        <v>19</v>
      </c>
      <c r="O23" s="6">
        <f t="shared" si="3"/>
        <v>3.5789473684210527</v>
      </c>
    </row>
    <row r="24" spans="2:15" s="1" customFormat="1" ht="18" customHeight="1" x14ac:dyDescent="0.25">
      <c r="B24" s="5"/>
      <c r="C24" s="26"/>
      <c r="D24" s="10" t="s">
        <v>34</v>
      </c>
      <c r="E24" s="5">
        <v>16</v>
      </c>
      <c r="F24" s="13">
        <v>16</v>
      </c>
      <c r="G24" s="5">
        <v>2</v>
      </c>
      <c r="H24" s="5">
        <v>2</v>
      </c>
      <c r="I24" s="5">
        <v>12</v>
      </c>
      <c r="J24" s="5"/>
      <c r="K24" s="5"/>
      <c r="L24" s="6">
        <f t="shared" si="0"/>
        <v>100</v>
      </c>
      <c r="M24" s="6">
        <f t="shared" si="1"/>
        <v>25</v>
      </c>
      <c r="N24" s="7">
        <f t="shared" si="2"/>
        <v>16</v>
      </c>
      <c r="O24" s="6">
        <f t="shared" si="3"/>
        <v>3.375</v>
      </c>
    </row>
    <row r="25" spans="2:15" s="1" customFormat="1" ht="18" customHeight="1" x14ac:dyDescent="0.25">
      <c r="B25" s="5">
        <v>17</v>
      </c>
      <c r="C25" s="26"/>
      <c r="D25" s="4" t="s">
        <v>27</v>
      </c>
      <c r="E25" s="5">
        <v>14</v>
      </c>
      <c r="F25" s="13">
        <v>14</v>
      </c>
      <c r="G25" s="5"/>
      <c r="H25" s="5">
        <v>2</v>
      </c>
      <c r="I25" s="5">
        <v>12</v>
      </c>
      <c r="J25" s="5"/>
      <c r="K25" s="5"/>
      <c r="L25" s="6">
        <f t="shared" si="0"/>
        <v>100</v>
      </c>
      <c r="M25" s="6">
        <f t="shared" si="1"/>
        <v>14.285714285714285</v>
      </c>
      <c r="N25" s="7">
        <f t="shared" si="2"/>
        <v>14</v>
      </c>
      <c r="O25" s="6">
        <f t="shared" si="3"/>
        <v>3.1428571428571428</v>
      </c>
    </row>
    <row r="26" spans="2:15" s="1" customFormat="1" ht="17.25" customHeight="1" x14ac:dyDescent="0.25">
      <c r="B26" s="5">
        <v>18</v>
      </c>
      <c r="C26" s="27" t="s">
        <v>22</v>
      </c>
      <c r="D26" s="4" t="s">
        <v>42</v>
      </c>
      <c r="E26" s="5">
        <v>20</v>
      </c>
      <c r="F26" s="13">
        <v>20</v>
      </c>
      <c r="G26" s="7">
        <v>1</v>
      </c>
      <c r="H26" s="5">
        <v>15</v>
      </c>
      <c r="I26" s="5">
        <v>3</v>
      </c>
      <c r="J26" s="5"/>
      <c r="K26" s="5"/>
      <c r="L26" s="6">
        <f t="shared" si="0"/>
        <v>95</v>
      </c>
      <c r="M26" s="6">
        <f t="shared" si="1"/>
        <v>80</v>
      </c>
      <c r="N26" s="7">
        <f t="shared" si="2"/>
        <v>20</v>
      </c>
      <c r="O26" s="6">
        <f t="shared" si="3"/>
        <v>3.7</v>
      </c>
    </row>
    <row r="27" spans="2:15" s="1" customFormat="1" ht="17.25" customHeight="1" x14ac:dyDescent="0.25">
      <c r="B27" s="5">
        <v>19</v>
      </c>
      <c r="C27" s="27"/>
      <c r="D27" s="10" t="s">
        <v>35</v>
      </c>
      <c r="E27" s="5">
        <v>16</v>
      </c>
      <c r="F27" s="13">
        <v>16</v>
      </c>
      <c r="G27" s="7"/>
      <c r="H27" s="5">
        <v>14</v>
      </c>
      <c r="I27" s="5">
        <v>2</v>
      </c>
      <c r="J27" s="5"/>
      <c r="K27" s="5"/>
      <c r="L27" s="6">
        <f t="shared" si="0"/>
        <v>100</v>
      </c>
      <c r="M27" s="6">
        <f t="shared" si="1"/>
        <v>87.5</v>
      </c>
      <c r="N27" s="7">
        <f t="shared" si="2"/>
        <v>16</v>
      </c>
      <c r="O27" s="6">
        <f t="shared" si="3"/>
        <v>3.875</v>
      </c>
    </row>
    <row r="28" spans="2:15" s="1" customFormat="1" ht="18.75" customHeight="1" x14ac:dyDescent="0.25">
      <c r="B28" s="5">
        <v>20</v>
      </c>
      <c r="C28" s="27"/>
      <c r="D28" s="4" t="s">
        <v>28</v>
      </c>
      <c r="E28" s="5">
        <v>19</v>
      </c>
      <c r="F28" s="13">
        <v>19</v>
      </c>
      <c r="G28" s="7"/>
      <c r="H28" s="5">
        <v>2</v>
      </c>
      <c r="I28" s="5">
        <v>13</v>
      </c>
      <c r="J28" s="5">
        <v>4</v>
      </c>
      <c r="K28" s="5"/>
      <c r="L28" s="6">
        <f t="shared" si="0"/>
        <v>78.94736842105263</v>
      </c>
      <c r="M28" s="6">
        <f t="shared" si="1"/>
        <v>10.526315789473683</v>
      </c>
      <c r="N28" s="7">
        <f t="shared" si="2"/>
        <v>19</v>
      </c>
      <c r="O28" s="6">
        <f t="shared" si="3"/>
        <v>2.8947368421052633</v>
      </c>
    </row>
    <row r="29" spans="2:15" s="1" customFormat="1" x14ac:dyDescent="0.25">
      <c r="B29" s="14"/>
      <c r="C29" s="20" t="s">
        <v>13</v>
      </c>
      <c r="D29" s="20"/>
      <c r="E29" s="15">
        <f>SUM(E8:E28)</f>
        <v>374</v>
      </c>
      <c r="F29" s="15">
        <f t="shared" ref="F29:K29" si="4">SUM(F8:F28)</f>
        <v>372</v>
      </c>
      <c r="G29" s="15">
        <f t="shared" si="4"/>
        <v>14</v>
      </c>
      <c r="H29" s="15">
        <f t="shared" si="4"/>
        <v>220</v>
      </c>
      <c r="I29" s="15">
        <f t="shared" si="4"/>
        <v>132</v>
      </c>
      <c r="J29" s="15">
        <f t="shared" si="4"/>
        <v>4</v>
      </c>
      <c r="K29" s="15">
        <f t="shared" si="4"/>
        <v>0</v>
      </c>
      <c r="L29" s="16">
        <f>SUM((G29+H29+I29)/F29*100)</f>
        <v>98.387096774193552</v>
      </c>
      <c r="M29" s="16">
        <f>SUM((G29+H29)/F29*100)</f>
        <v>62.903225806451616</v>
      </c>
      <c r="N29" s="17">
        <f>F29</f>
        <v>372</v>
      </c>
      <c r="O29" s="16">
        <f>(G29*5+H29*4+I29*3+J29*2)/F29</f>
        <v>3.639784946236559</v>
      </c>
    </row>
    <row r="30" spans="2:15" x14ac:dyDescent="0.25">
      <c r="E30" s="10"/>
      <c r="G30" s="10" t="s">
        <v>14</v>
      </c>
      <c r="H30" s="1"/>
      <c r="I30" s="1"/>
      <c r="M30"/>
      <c r="N30" s="1"/>
    </row>
    <row r="31" spans="2:15" x14ac:dyDescent="0.25">
      <c r="E31" s="10"/>
      <c r="G31" s="10"/>
      <c r="H31" s="1"/>
      <c r="I31" s="1"/>
      <c r="M31"/>
      <c r="N31" s="1"/>
    </row>
    <row r="32" spans="2:15" x14ac:dyDescent="0.25">
      <c r="E32" s="9"/>
      <c r="F32" s="9"/>
      <c r="G32" s="9"/>
      <c r="H32" s="9"/>
      <c r="I32" s="9"/>
      <c r="J32" s="9"/>
      <c r="K32" s="9"/>
      <c r="L32" s="1"/>
      <c r="M32" s="1"/>
    </row>
  </sheetData>
  <mergeCells count="19">
    <mergeCell ref="C2:N2"/>
    <mergeCell ref="B4:B5"/>
    <mergeCell ref="C4:C5"/>
    <mergeCell ref="D4:D5"/>
    <mergeCell ref="E4:E5"/>
    <mergeCell ref="F4:F5"/>
    <mergeCell ref="G4:K4"/>
    <mergeCell ref="L4:L5"/>
    <mergeCell ref="M4:M5"/>
    <mergeCell ref="N4:N5"/>
    <mergeCell ref="C23:C25"/>
    <mergeCell ref="C26:C28"/>
    <mergeCell ref="C29:D29"/>
    <mergeCell ref="O4:O5"/>
    <mergeCell ref="F7:K7"/>
    <mergeCell ref="C9:C12"/>
    <mergeCell ref="C13:C15"/>
    <mergeCell ref="C16:C19"/>
    <mergeCell ref="C20:C22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25062020 (2)</vt:lpstr>
      <vt:lpstr>Лист1</vt:lpstr>
      <vt:lpstr>'25062020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2021-02-05T05:18:43Z</cp:lastPrinted>
  <dcterms:created xsi:type="dcterms:W3CDTF">2006-01-06T12:58:21Z</dcterms:created>
  <dcterms:modified xsi:type="dcterms:W3CDTF">2021-04-06T09:37:10Z</dcterms:modified>
</cp:coreProperties>
</file>